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D:\聂志强\模板\"/>
    </mc:Choice>
  </mc:AlternateContent>
  <xr:revisionPtr revIDLastSave="0" documentId="8_{9DCCCFA8-5CDD-4B7A-A87F-962235AD771C}" xr6:coauthVersionLast="45" xr6:coauthVersionMax="45" xr10:uidLastSave="{00000000-0000-0000-0000-000000000000}"/>
  <bookViews>
    <workbookView xWindow="2295" yWindow="2295" windowWidth="21600" windowHeight="11385" xr2:uid="{00000000-000D-0000-FFFF-FFFF00000000}"/>
  </bookViews>
  <sheets>
    <sheet name="Sheet2" sheetId="2" r:id="rId1"/>
  </sheets>
  <definedNames>
    <definedName name="_xlnm.Print_Area" localSheetId="0">Sheet2!$A$1:$G$51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31" i="2"/>
  <c r="F30" i="2"/>
  <c r="F29" i="2"/>
  <c r="F28" i="2"/>
  <c r="F27" i="2"/>
  <c r="F26" i="2"/>
  <c r="F25" i="2"/>
  <c r="F24" i="2"/>
  <c r="F51" i="2" l="1"/>
  <c r="G1" i="2"/>
  <c r="F37" i="2"/>
  <c r="F36" i="2"/>
  <c r="F35" i="2"/>
  <c r="F34" i="2"/>
  <c r="F33" i="2"/>
  <c r="F32" i="2"/>
  <c r="F38" i="2" s="1"/>
  <c r="F40" i="2" l="1"/>
</calcChain>
</file>

<file path=xl/sharedStrings.xml><?xml version="1.0" encoding="utf-8"?>
<sst xmlns="http://schemas.openxmlformats.org/spreadsheetml/2006/main" count="81" uniqueCount="79">
  <si>
    <t>仪器名称</t>
  </si>
  <si>
    <t>/</t>
  </si>
  <si>
    <t>序号</t>
    <phoneticPr fontId="25" type="noConversion"/>
  </si>
  <si>
    <t>型号/规格</t>
    <phoneticPr fontId="25" type="noConversion"/>
  </si>
  <si>
    <t>校准费单价
（元）</t>
    <phoneticPr fontId="25" type="noConversion"/>
  </si>
  <si>
    <t>数量
（台）</t>
  </si>
  <si>
    <t>小计
（元）</t>
  </si>
  <si>
    <t>备注</t>
    <phoneticPr fontId="25" type="noConversion"/>
  </si>
  <si>
    <t>校准费用小计（元）：</t>
    <phoneticPr fontId="25" type="noConversion"/>
  </si>
  <si>
    <t>现场服务费（元）：</t>
    <phoneticPr fontId="25" type="noConversion"/>
  </si>
  <si>
    <t>费用总计（元）：</t>
    <phoneticPr fontId="25" type="noConversion"/>
  </si>
  <si>
    <t>含税</t>
    <phoneticPr fontId="25" type="noConversion"/>
  </si>
  <si>
    <t>帐户信息：</t>
    <phoneticPr fontId="25" type="noConversion"/>
  </si>
  <si>
    <t xml:space="preserve"> 开户行：中国工商银行广安城南支行</t>
    <phoneticPr fontId="25" type="noConversion"/>
  </si>
  <si>
    <t>制表日期：</t>
    <phoneticPr fontId="25" type="noConversion"/>
  </si>
  <si>
    <t xml:space="preserve">样品/器具检校收费通知Charge notice
 </t>
    <phoneticPr fontId="20" type="noConversion"/>
  </si>
  <si>
    <t xml:space="preserve">编号： </t>
    <phoneticPr fontId="20" type="noConversion"/>
  </si>
  <si>
    <t>致：</t>
    <phoneticPr fontId="25" type="noConversion"/>
  </si>
  <si>
    <t xml:space="preserve">四川经准检验检测集团股份有限公司                      
    Si Chuan Jinzhun Inspection Detection Group Co .,LTD
</t>
    <phoneticPr fontId="20" type="noConversion"/>
  </si>
  <si>
    <t xml:space="preserve"> 户 名：四川经准检验检测集团股份有限公司</t>
    <phoneticPr fontId="25" type="noConversion"/>
  </si>
  <si>
    <r>
      <t xml:space="preserve">   </t>
    </r>
    <r>
      <rPr>
        <b/>
        <sz val="12"/>
        <rFont val="宋体"/>
        <family val="3"/>
        <charset val="134"/>
      </rPr>
      <t>帐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号：</t>
    </r>
    <r>
      <rPr>
        <b/>
        <sz val="12"/>
        <rFont val="Times New Roman"/>
        <family val="1"/>
      </rPr>
      <t>2316552309100023696-000000003</t>
    </r>
    <phoneticPr fontId="25" type="noConversion"/>
  </si>
  <si>
    <r>
      <rPr>
        <sz val="12"/>
        <rFont val="宋体"/>
        <family val="3"/>
        <charset val="134"/>
      </rPr>
      <t>制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人：聂志强</t>
    </r>
    <phoneticPr fontId="25" type="noConversion"/>
  </si>
  <si>
    <t>联系电话：18683751117</t>
    <phoneticPr fontId="25" type="noConversion"/>
  </si>
  <si>
    <t>衡新ACS系列电子称</t>
  </si>
  <si>
    <t>ACS-30</t>
  </si>
  <si>
    <t>电液式压力试验机</t>
  </si>
  <si>
    <t>TYA-2000型</t>
  </si>
  <si>
    <t>液压式万能试验机</t>
  </si>
  <si>
    <t>WE-1000B</t>
  </si>
  <si>
    <t>电热鼓风恒温干燥箱</t>
  </si>
  <si>
    <t>101-2ES</t>
  </si>
  <si>
    <t>细度模数筛一套</t>
  </si>
  <si>
    <t>温湿度计</t>
  </si>
  <si>
    <t>272-A</t>
  </si>
  <si>
    <t>玻璃液体温度计</t>
  </si>
  <si>
    <t>棒式</t>
  </si>
  <si>
    <t>钢直尺</t>
  </si>
  <si>
    <t>机械秒表</t>
  </si>
  <si>
    <t>MS96606A</t>
  </si>
  <si>
    <t>低温双速沥青延伸度仪</t>
  </si>
  <si>
    <t>LYY-8</t>
  </si>
  <si>
    <t>马歇尔电动击实仪</t>
  </si>
  <si>
    <t>MDJ-ⅡA</t>
  </si>
  <si>
    <t>沥青混合料最大密度试验仪</t>
  </si>
  <si>
    <t>LM-IV</t>
  </si>
  <si>
    <t>沥青混合料马歇尔稳定度测定仪</t>
  </si>
  <si>
    <t>LWD-3A</t>
  </si>
  <si>
    <t>沥青自动混合料搅拌机</t>
  </si>
  <si>
    <t>LHB-Ⅲ</t>
  </si>
  <si>
    <t>智能数显沥青针入度仪</t>
  </si>
  <si>
    <t>LZD-Ⅱ</t>
  </si>
  <si>
    <t>电脑沥青软化点测定仪</t>
  </si>
  <si>
    <t>LRHD-Ⅱ</t>
  </si>
  <si>
    <t>震击式标准振摆仪</t>
  </si>
  <si>
    <t>ZBSX-92A</t>
  </si>
  <si>
    <t>电脑沥青离心式快速抽提仪</t>
  </si>
  <si>
    <t>DLC-Ⅲ</t>
  </si>
  <si>
    <t>多功能低温恒温水浴</t>
  </si>
  <si>
    <t>HWY-30</t>
  </si>
  <si>
    <t>新标准沥青集料套筛</t>
  </si>
  <si>
    <t>0.075-53mm</t>
  </si>
  <si>
    <t>低温溢流水箱</t>
  </si>
  <si>
    <t>CF-CA</t>
  </si>
  <si>
    <t>静水天平</t>
  </si>
  <si>
    <t>JY5001</t>
  </si>
  <si>
    <t>沥青路面渗水仪</t>
  </si>
  <si>
    <t>HDSS-Ⅲ</t>
  </si>
  <si>
    <t>摆式摩擦系数测定仪</t>
  </si>
  <si>
    <t>BM-Ⅲ</t>
  </si>
  <si>
    <t>路面弯沉仪（贝克曼梁）</t>
  </si>
  <si>
    <t>路面构造深度测定仪</t>
  </si>
  <si>
    <t>PS-1</t>
  </si>
  <si>
    <t>路面钻孔取芯机</t>
  </si>
  <si>
    <t>HZ-20型*700长</t>
  </si>
  <si>
    <t>电动液压脱模器</t>
  </si>
  <si>
    <t>YDT-20</t>
  </si>
  <si>
    <t>电子温度计</t>
  </si>
  <si>
    <t>中铁二十局集团省道217线卓克基至小金段公路改造工程ZX1合同段中心试验室</t>
    <phoneticPr fontId="20" type="noConversion"/>
  </si>
  <si>
    <t>您好，贵司委托我司校准下列器具已检定/校准完毕，以下为此次校准费用的清单，请核对，如有问题或不符请来电查询，谢谢！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</si>
</sst>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 "/>
    <numFmt numFmtId="177" formatCode="0.00;[Red]0.00"/>
    <numFmt numFmtId="178" formatCode="0.00_);[Red]\(0.00\)"/>
  </numFmts>
  <fonts count="40" x14ac:knownFonts="1">
    <font>
      <sz val="11"/>
      <color theme="1"/>
      <name val="宋体"/>
      <charset val="134"/>
      <scheme val="minor"/>
    </font>
    <font>
      <b/>
      <sz val="11"/>
      <color indexed="52"/>
      <name val="Tahoma"/>
      <family val="2"/>
    </font>
    <font>
      <sz val="10"/>
      <name val="Arial"/>
      <family val="2"/>
    </font>
    <font>
      <sz val="12"/>
      <name val="新細明體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0"/>
      <name val="Helv"/>
      <family val="2"/>
    </font>
    <font>
      <sz val="12"/>
      <name val="宋体"/>
      <family val="3"/>
      <charset val="134"/>
    </font>
    <font>
      <b/>
      <sz val="15"/>
      <color indexed="56"/>
      <name val="Tahoma"/>
      <family val="2"/>
    </font>
    <font>
      <sz val="11"/>
      <color indexed="20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2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3" tint="0.39994506668294322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3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.5"/>
      <name val="宋体"/>
      <family val="3"/>
      <charset val="134"/>
    </font>
    <font>
      <sz val="10.5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Microsoft YaHei UI Light"/>
      <family val="2"/>
      <charset val="134"/>
    </font>
    <font>
      <sz val="12"/>
      <name val="Times New Roman"/>
      <family val="3"/>
      <charset val="134"/>
    </font>
    <font>
      <b/>
      <sz val="18"/>
      <color theme="3" tint="0.39994506668294322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/>
    <xf numFmtId="0" fontId="2" fillId="0" borderId="0"/>
    <xf numFmtId="0" fontId="9" fillId="0" borderId="3" applyNumberFormat="0" applyFill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2" fillId="0" borderId="0" applyProtection="0"/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1" applyNumberForma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7" fillId="0" borderId="0"/>
  </cellStyleXfs>
  <cellXfs count="37">
    <xf numFmtId="0" fontId="0" fillId="0" borderId="0" xfId="0"/>
    <xf numFmtId="0" fontId="8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6" fontId="31" fillId="0" borderId="10" xfId="38" applyNumberFormat="1" applyFont="1" applyFill="1" applyBorder="1" applyAlignment="1">
      <alignment horizontal="center" vertical="center" wrapText="1"/>
    </xf>
    <xf numFmtId="178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43" fontId="31" fillId="0" borderId="0" xfId="38" applyFont="1" applyFill="1" applyBorder="1" applyAlignment="1">
      <alignment vertical="center" wrapText="1"/>
    </xf>
    <xf numFmtId="176" fontId="34" fillId="0" borderId="0" xfId="39" applyNumberFormat="1" applyFont="1" applyFill="1" applyAlignment="1">
      <alignment vertical="center"/>
    </xf>
    <xf numFmtId="0" fontId="30" fillId="0" borderId="0" xfId="39" applyFont="1" applyFill="1" applyAlignment="1">
      <alignment horizontal="left" vertical="center"/>
    </xf>
    <xf numFmtId="0" fontId="30" fillId="0" borderId="0" xfId="39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7" fillId="0" borderId="0" xfId="0" applyFont="1" applyAlignment="1">
      <alignment horizontal="right"/>
    </xf>
    <xf numFmtId="1" fontId="37" fillId="0" borderId="0" xfId="0" applyNumberFormat="1" applyFont="1" applyAlignment="1">
      <alignment horizontal="left"/>
    </xf>
    <xf numFmtId="49" fontId="27" fillId="0" borderId="11" xfId="0" applyNumberFormat="1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43" fontId="21" fillId="0" borderId="0" xfId="38" applyFont="1" applyFill="1" applyAlignment="1">
      <alignment vertical="center"/>
    </xf>
    <xf numFmtId="0" fontId="0" fillId="0" borderId="0" xfId="0" applyAlignment="1">
      <alignment horizontal="center"/>
    </xf>
    <xf numFmtId="14" fontId="21" fillId="0" borderId="0" xfId="38" applyNumberFormat="1" applyFont="1" applyFill="1" applyAlignment="1">
      <alignment horizontal="left" vertical="center"/>
    </xf>
    <xf numFmtId="0" fontId="22" fillId="0" borderId="0" xfId="0" applyFont="1" applyAlignment="1">
      <alignment horizontal="center" vertical="top" wrapText="1"/>
    </xf>
    <xf numFmtId="0" fontId="30" fillId="0" borderId="10" xfId="0" applyFont="1" applyFill="1" applyBorder="1" applyAlignment="1">
      <alignment horizontal="center" vertical="center"/>
    </xf>
    <xf numFmtId="0" fontId="33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30" fillId="0" borderId="0" xfId="39" applyFont="1" applyFill="1" applyAlignment="1">
      <alignment horizontal="left" vertical="center"/>
    </xf>
    <xf numFmtId="49" fontId="28" fillId="0" borderId="12" xfId="0" applyNumberFormat="1" applyFont="1" applyFill="1" applyBorder="1" applyAlignment="1">
      <alignment horizontal="left" wrapText="1"/>
    </xf>
    <xf numFmtId="49" fontId="38" fillId="0" borderId="0" xfId="39" applyNumberFormat="1" applyFont="1" applyFill="1" applyAlignment="1">
      <alignment horizontal="left" vertical="center"/>
    </xf>
    <xf numFmtId="0" fontId="8" fillId="0" borderId="0" xfId="39" applyFont="1" applyFill="1" applyAlignment="1">
      <alignment horizontal="left" vertical="center"/>
    </xf>
    <xf numFmtId="14" fontId="30" fillId="0" borderId="0" xfId="39" applyNumberFormat="1" applyFont="1" applyFill="1" applyAlignment="1">
      <alignment horizontal="right" vertical="center"/>
    </xf>
    <xf numFmtId="0" fontId="30" fillId="0" borderId="0" xfId="39" applyFont="1" applyFill="1" applyAlignment="1">
      <alignment horizontal="right" vertical="center"/>
    </xf>
    <xf numFmtId="0" fontId="3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49" fontId="27" fillId="0" borderId="11" xfId="0" applyNumberFormat="1" applyFont="1" applyFill="1" applyBorder="1" applyAlignment="1">
      <alignment horizontal="left" vertical="center" wrapText="1"/>
    </xf>
    <xf numFmtId="0" fontId="35" fillId="0" borderId="0" xfId="39" applyFont="1" applyFill="1" applyAlignment="1">
      <alignment horizontal="left" vertical="center"/>
    </xf>
  </cellXfs>
  <cellStyles count="40">
    <cellStyle name="_ET_STYLE_NoName_00_" xfId="4" xr:uid="{00000000-0005-0000-0000-000014000000}"/>
    <cellStyle name="_ET_STYLE_NoName_00__Sheet1" xfId="14" xr:uid="{00000000-0005-0000-0000-00003E000000}"/>
    <cellStyle name="百分比 3" xfId="15" xr:uid="{00000000-0005-0000-0000-00003F000000}"/>
    <cellStyle name="标题 1 2" xfId="5" xr:uid="{00000000-0005-0000-0000-000025000000}"/>
    <cellStyle name="标题 2 2" xfId="16" xr:uid="{00000000-0005-0000-0000-000040000000}"/>
    <cellStyle name="标题 3 2" xfId="17" xr:uid="{00000000-0005-0000-0000-000041000000}"/>
    <cellStyle name="标题 4 2" xfId="18" xr:uid="{00000000-0005-0000-0000-000042000000}"/>
    <cellStyle name="标题 5" xfId="2" xr:uid="{00000000-0005-0000-0000-00000A000000}"/>
    <cellStyle name="差 2" xfId="12" xr:uid="{00000000-0005-0000-0000-00003C000000}"/>
    <cellStyle name="常规" xfId="0" builtinId="0"/>
    <cellStyle name="常规 10" xfId="10" xr:uid="{00000000-0005-0000-0000-000038000000}"/>
    <cellStyle name="常规 11" xfId="19" xr:uid="{00000000-0005-0000-0000-000043000000}"/>
    <cellStyle name="常规 12" xfId="35" xr:uid="{1ECE14C5-FA88-411A-8340-E3177F5A62E7}"/>
    <cellStyle name="常规 18" xfId="37" xr:uid="{E9345CB4-7993-4F83-9CE0-D865E2564F2F}"/>
    <cellStyle name="常规 2" xfId="20" xr:uid="{00000000-0005-0000-0000-000044000000}"/>
    <cellStyle name="常规 2 2" xfId="8" xr:uid="{00000000-0005-0000-0000-000033000000}"/>
    <cellStyle name="常规 2 3" xfId="9" xr:uid="{00000000-0005-0000-0000-000037000000}"/>
    <cellStyle name="常规 20" xfId="36" xr:uid="{3FFCD5A0-FCC8-46A7-B6F6-93296AB680F8}"/>
    <cellStyle name="常规 3" xfId="21" xr:uid="{00000000-0005-0000-0000-000045000000}"/>
    <cellStyle name="常规 3 2" xfId="7" xr:uid="{00000000-0005-0000-0000-00002E000000}"/>
    <cellStyle name="常规 3 3" xfId="22" xr:uid="{00000000-0005-0000-0000-000046000000}"/>
    <cellStyle name="常规 4" xfId="13" xr:uid="{00000000-0005-0000-0000-00003D000000}"/>
    <cellStyle name="常规 5" xfId="23" xr:uid="{00000000-0005-0000-0000-000047000000}"/>
    <cellStyle name="常规 6" xfId="3" xr:uid="{00000000-0005-0000-0000-00000F000000}"/>
    <cellStyle name="常规 7" xfId="24" xr:uid="{00000000-0005-0000-0000-000048000000}"/>
    <cellStyle name="常规 8" xfId="25" xr:uid="{00000000-0005-0000-0000-000049000000}"/>
    <cellStyle name="常规 9" xfId="26" xr:uid="{00000000-0005-0000-0000-00004A000000}"/>
    <cellStyle name="好 2" xfId="27" xr:uid="{00000000-0005-0000-0000-00004B000000}"/>
    <cellStyle name="汇总 2" xfId="28" xr:uid="{00000000-0005-0000-0000-00004C000000}"/>
    <cellStyle name="计算 2" xfId="1" xr:uid="{00000000-0005-0000-0000-000006000000}"/>
    <cellStyle name="检查单元格 2" xfId="29" xr:uid="{00000000-0005-0000-0000-00004D000000}"/>
    <cellStyle name="解释性文本 2" xfId="30" xr:uid="{00000000-0005-0000-0000-00004E000000}"/>
    <cellStyle name="警告文本 2" xfId="31" xr:uid="{00000000-0005-0000-0000-00004F000000}"/>
    <cellStyle name="链接单元格 2" xfId="32" xr:uid="{00000000-0005-0000-0000-000050000000}"/>
    <cellStyle name="千位分隔" xfId="38" builtinId="3"/>
    <cellStyle name="适中 2" xfId="11" xr:uid="{00000000-0005-0000-0000-000039000000}"/>
    <cellStyle name="输出 2" xfId="6" xr:uid="{00000000-0005-0000-0000-00002A000000}"/>
    <cellStyle name="输入 2" xfId="33" xr:uid="{00000000-0005-0000-0000-000051000000}"/>
    <cellStyle name="样式 1" xfId="39" xr:uid="{BBE8E4BB-EC9A-49E5-8C47-93EB457F8CEF}"/>
    <cellStyle name="注释 2" xfId="34" xr:uid="{00000000-0005-0000-0000-00005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57914</xdr:rowOff>
    </xdr:from>
    <xdr:to>
      <xdr:col>1</xdr:col>
      <xdr:colOff>342900</xdr:colOff>
      <xdr:row>3</xdr:row>
      <xdr:rowOff>255666</xdr:rowOff>
    </xdr:to>
    <xdr:pic>
      <xdr:nvPicPr>
        <xdr:cNvPr id="5" name="Picture 3" descr="2-1 ILAC-MRA&amp;CNAS标识式样二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1" t="30997" r="39746" b="29343"/>
        <a:stretch>
          <a:fillRect/>
        </a:stretch>
      </xdr:blipFill>
      <xdr:spPr>
        <a:xfrm>
          <a:off x="28575" y="972314"/>
          <a:ext cx="885825" cy="473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2</xdr:row>
      <xdr:rowOff>4973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EA3F9DF3-4133-472B-8844-F7A84006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91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view="pageBreakPreview" topLeftCell="A16" zoomScaleNormal="100" zoomScaleSheetLayoutView="100" workbookViewId="0">
      <selection activeCell="C36" sqref="C36"/>
    </sheetView>
  </sheetViews>
  <sheetFormatPr defaultColWidth="9" defaultRowHeight="13.5" x14ac:dyDescent="0.15"/>
  <cols>
    <col min="1" max="1" width="7.5" customWidth="1"/>
    <col min="2" max="2" width="25.125" customWidth="1"/>
    <col min="3" max="3" width="17.25" customWidth="1"/>
    <col min="4" max="4" width="14.125" customWidth="1"/>
    <col min="5" max="5" width="9.75" customWidth="1"/>
    <col min="6" max="6" width="16.875" customWidth="1"/>
    <col min="7" max="7" width="12.625" customWidth="1"/>
  </cols>
  <sheetData>
    <row r="1" spans="1:7" ht="16.5" x14ac:dyDescent="0.35">
      <c r="F1" s="13" t="s">
        <v>16</v>
      </c>
      <c r="G1" s="14">
        <f ca="1">RAND()*(0-10000000)+10000000</f>
        <v>2101842.4845089</v>
      </c>
    </row>
    <row r="2" spans="1:7" ht="55.5" customHeight="1" x14ac:dyDescent="0.15">
      <c r="A2" s="33" t="s">
        <v>18</v>
      </c>
      <c r="B2" s="33"/>
      <c r="C2" s="33"/>
      <c r="D2" s="33"/>
      <c r="E2" s="33"/>
      <c r="F2" s="33"/>
      <c r="G2" s="33"/>
    </row>
    <row r="3" spans="1:7" ht="21.75" customHeight="1" x14ac:dyDescent="0.15">
      <c r="A3" s="34" t="s">
        <v>15</v>
      </c>
      <c r="B3" s="34"/>
      <c r="C3" s="34"/>
      <c r="D3" s="34"/>
      <c r="E3" s="34"/>
      <c r="F3" s="34"/>
      <c r="G3" s="34"/>
    </row>
    <row r="4" spans="1:7" ht="24.75" customHeight="1" thickBot="1" x14ac:dyDescent="0.2">
      <c r="A4" s="22"/>
      <c r="B4" s="22"/>
      <c r="C4" s="22"/>
      <c r="D4" s="22"/>
      <c r="E4" s="22"/>
      <c r="F4" s="22"/>
      <c r="G4" s="22"/>
    </row>
    <row r="5" spans="1:7" ht="19.5" customHeight="1" thickTop="1" x14ac:dyDescent="0.15">
      <c r="A5" s="15" t="s">
        <v>17</v>
      </c>
      <c r="B5" s="35" t="s">
        <v>77</v>
      </c>
      <c r="C5" s="35"/>
      <c r="D5" s="35"/>
      <c r="E5" s="35"/>
      <c r="F5" s="35"/>
      <c r="G5" s="35"/>
    </row>
    <row r="6" spans="1:7" ht="30" customHeight="1" x14ac:dyDescent="0.15">
      <c r="A6" s="28" t="s">
        <v>78</v>
      </c>
      <c r="B6" s="28"/>
      <c r="C6" s="28"/>
      <c r="D6" s="28"/>
      <c r="E6" s="28"/>
      <c r="F6" s="28"/>
      <c r="G6" s="28"/>
    </row>
    <row r="7" spans="1:7" ht="28.5" x14ac:dyDescent="0.15">
      <c r="A7" s="16" t="s">
        <v>2</v>
      </c>
      <c r="B7" s="1" t="s">
        <v>0</v>
      </c>
      <c r="C7" s="2" t="s">
        <v>3</v>
      </c>
      <c r="D7" s="3" t="s">
        <v>4</v>
      </c>
      <c r="E7" s="4" t="s">
        <v>5</v>
      </c>
      <c r="F7" s="4" t="s">
        <v>6</v>
      </c>
      <c r="G7" s="1" t="s">
        <v>7</v>
      </c>
    </row>
    <row r="8" spans="1:7" x14ac:dyDescent="0.15">
      <c r="A8" s="17">
        <v>1</v>
      </c>
      <c r="B8" s="17" t="s">
        <v>23</v>
      </c>
      <c r="C8" s="17" t="s">
        <v>24</v>
      </c>
      <c r="D8" s="17">
        <v>100</v>
      </c>
      <c r="E8" s="17">
        <v>1</v>
      </c>
      <c r="F8" s="17">
        <f>D8*E8</f>
        <v>100</v>
      </c>
      <c r="G8" s="17"/>
    </row>
    <row r="9" spans="1:7" x14ac:dyDescent="0.15">
      <c r="A9" s="17">
        <v>2</v>
      </c>
      <c r="B9" s="17" t="s">
        <v>25</v>
      </c>
      <c r="C9" s="17" t="s">
        <v>26</v>
      </c>
      <c r="D9" s="17">
        <v>1400</v>
      </c>
      <c r="E9" s="17">
        <v>1</v>
      </c>
      <c r="F9" s="17">
        <f t="shared" ref="F9:F15" si="0">D9*E9</f>
        <v>1400</v>
      </c>
      <c r="G9" s="17"/>
    </row>
    <row r="10" spans="1:7" x14ac:dyDescent="0.15">
      <c r="A10" s="17">
        <v>3</v>
      </c>
      <c r="B10" s="17" t="s">
        <v>27</v>
      </c>
      <c r="C10" s="17" t="s">
        <v>28</v>
      </c>
      <c r="D10" s="17">
        <v>1400</v>
      </c>
      <c r="E10" s="17">
        <v>1</v>
      </c>
      <c r="F10" s="17">
        <f t="shared" si="0"/>
        <v>1400</v>
      </c>
      <c r="G10" s="17"/>
    </row>
    <row r="11" spans="1:7" x14ac:dyDescent="0.15">
      <c r="A11" s="17">
        <v>4</v>
      </c>
      <c r="B11" s="17" t="s">
        <v>29</v>
      </c>
      <c r="C11" s="17" t="s">
        <v>30</v>
      </c>
      <c r="D11" s="17">
        <v>400</v>
      </c>
      <c r="E11" s="17">
        <v>1</v>
      </c>
      <c r="F11" s="17">
        <f t="shared" si="0"/>
        <v>400</v>
      </c>
      <c r="G11" s="17"/>
    </row>
    <row r="12" spans="1:7" x14ac:dyDescent="0.15">
      <c r="A12" s="17">
        <v>5</v>
      </c>
      <c r="B12" s="17" t="s">
        <v>31</v>
      </c>
      <c r="C12" s="17"/>
      <c r="D12" s="17">
        <v>300</v>
      </c>
      <c r="E12" s="17">
        <v>1</v>
      </c>
      <c r="F12" s="17">
        <f t="shared" si="0"/>
        <v>300</v>
      </c>
      <c r="G12" s="17"/>
    </row>
    <row r="13" spans="1:7" x14ac:dyDescent="0.15">
      <c r="A13" s="17">
        <v>6</v>
      </c>
      <c r="B13" s="17" t="s">
        <v>32</v>
      </c>
      <c r="C13" s="17" t="s">
        <v>33</v>
      </c>
      <c r="D13" s="17">
        <v>100</v>
      </c>
      <c r="E13" s="17">
        <v>1</v>
      </c>
      <c r="F13" s="17">
        <f t="shared" si="0"/>
        <v>100</v>
      </c>
      <c r="G13" s="17"/>
    </row>
    <row r="14" spans="1:7" x14ac:dyDescent="0.15">
      <c r="A14" s="17">
        <v>7</v>
      </c>
      <c r="B14" s="17" t="s">
        <v>34</v>
      </c>
      <c r="C14" s="17" t="s">
        <v>35</v>
      </c>
      <c r="D14" s="17">
        <v>100</v>
      </c>
      <c r="E14" s="17">
        <v>1</v>
      </c>
      <c r="F14" s="17">
        <f t="shared" si="0"/>
        <v>100</v>
      </c>
      <c r="G14" s="17"/>
    </row>
    <row r="15" spans="1:7" x14ac:dyDescent="0.15">
      <c r="A15" s="17">
        <v>8</v>
      </c>
      <c r="B15" s="17" t="s">
        <v>34</v>
      </c>
      <c r="C15" s="17" t="s">
        <v>35</v>
      </c>
      <c r="D15" s="17">
        <v>100</v>
      </c>
      <c r="E15" s="17">
        <v>1</v>
      </c>
      <c r="F15" s="17">
        <f t="shared" si="0"/>
        <v>100</v>
      </c>
      <c r="G15" s="17"/>
    </row>
    <row r="16" spans="1:7" x14ac:dyDescent="0.15">
      <c r="A16" s="17">
        <v>9</v>
      </c>
      <c r="B16" s="17" t="s">
        <v>36</v>
      </c>
      <c r="C16" s="17" t="s">
        <v>1</v>
      </c>
      <c r="D16" s="17">
        <v>50</v>
      </c>
      <c r="E16" s="17">
        <v>1</v>
      </c>
      <c r="F16" s="17">
        <f>D16*E16</f>
        <v>50</v>
      </c>
      <c r="G16" s="17"/>
    </row>
    <row r="17" spans="1:7" x14ac:dyDescent="0.15">
      <c r="A17" s="17">
        <v>10</v>
      </c>
      <c r="B17" s="17" t="s">
        <v>37</v>
      </c>
      <c r="C17" s="17" t="s">
        <v>38</v>
      </c>
      <c r="D17" s="17">
        <v>100</v>
      </c>
      <c r="E17" s="17">
        <v>1</v>
      </c>
      <c r="F17" s="17">
        <f t="shared" ref="F17:F23" si="1">D17*E17</f>
        <v>100</v>
      </c>
      <c r="G17" s="17"/>
    </row>
    <row r="18" spans="1:7" x14ac:dyDescent="0.15">
      <c r="A18" s="17">
        <v>11</v>
      </c>
      <c r="B18" s="17" t="s">
        <v>39</v>
      </c>
      <c r="C18" s="17" t="s">
        <v>40</v>
      </c>
      <c r="D18" s="17">
        <v>400</v>
      </c>
      <c r="E18" s="17">
        <v>1</v>
      </c>
      <c r="F18" s="17">
        <f t="shared" si="1"/>
        <v>400</v>
      </c>
      <c r="G18" s="17"/>
    </row>
    <row r="19" spans="1:7" x14ac:dyDescent="0.15">
      <c r="A19" s="17">
        <v>12</v>
      </c>
      <c r="B19" s="17" t="s">
        <v>41</v>
      </c>
      <c r="C19" s="17" t="s">
        <v>42</v>
      </c>
      <c r="D19" s="17">
        <v>300</v>
      </c>
      <c r="E19" s="17">
        <v>1</v>
      </c>
      <c r="F19" s="17">
        <f t="shared" si="1"/>
        <v>300</v>
      </c>
      <c r="G19" s="17"/>
    </row>
    <row r="20" spans="1:7" x14ac:dyDescent="0.15">
      <c r="A20" s="17">
        <v>13</v>
      </c>
      <c r="B20" s="17" t="s">
        <v>43</v>
      </c>
      <c r="C20" s="17" t="s">
        <v>44</v>
      </c>
      <c r="D20" s="17">
        <v>300</v>
      </c>
      <c r="E20" s="17">
        <v>1</v>
      </c>
      <c r="F20" s="17">
        <f t="shared" si="1"/>
        <v>300</v>
      </c>
      <c r="G20" s="17"/>
    </row>
    <row r="21" spans="1:7" ht="27" x14ac:dyDescent="0.15">
      <c r="A21" s="17">
        <v>14</v>
      </c>
      <c r="B21" s="17" t="s">
        <v>45</v>
      </c>
      <c r="C21" s="17" t="s">
        <v>46</v>
      </c>
      <c r="D21" s="17">
        <v>300</v>
      </c>
      <c r="E21" s="17">
        <v>1</v>
      </c>
      <c r="F21" s="17">
        <f t="shared" si="1"/>
        <v>300</v>
      </c>
      <c r="G21" s="17"/>
    </row>
    <row r="22" spans="1:7" x14ac:dyDescent="0.15">
      <c r="A22" s="17">
        <v>15</v>
      </c>
      <c r="B22" s="17" t="s">
        <v>47</v>
      </c>
      <c r="C22" s="17" t="s">
        <v>48</v>
      </c>
      <c r="D22" s="17">
        <v>200</v>
      </c>
      <c r="E22" s="17">
        <v>1</v>
      </c>
      <c r="F22" s="17">
        <f t="shared" si="1"/>
        <v>200</v>
      </c>
      <c r="G22" s="17"/>
    </row>
    <row r="23" spans="1:7" x14ac:dyDescent="0.15">
      <c r="A23" s="17">
        <v>16</v>
      </c>
      <c r="B23" s="17" t="s">
        <v>49</v>
      </c>
      <c r="C23" s="17" t="s">
        <v>50</v>
      </c>
      <c r="D23" s="17">
        <v>400</v>
      </c>
      <c r="E23" s="17">
        <v>1</v>
      </c>
      <c r="F23" s="17">
        <f t="shared" si="1"/>
        <v>400</v>
      </c>
      <c r="G23" s="17"/>
    </row>
    <row r="24" spans="1:7" x14ac:dyDescent="0.15">
      <c r="A24" s="17">
        <v>17</v>
      </c>
      <c r="B24" s="17" t="s">
        <v>51</v>
      </c>
      <c r="C24" s="17" t="s">
        <v>52</v>
      </c>
      <c r="D24" s="17">
        <v>300</v>
      </c>
      <c r="E24" s="17">
        <v>1</v>
      </c>
      <c r="F24" s="17">
        <f>D24*E24</f>
        <v>300</v>
      </c>
      <c r="G24" s="17"/>
    </row>
    <row r="25" spans="1:7" x14ac:dyDescent="0.15">
      <c r="A25" s="17">
        <v>18</v>
      </c>
      <c r="B25" s="17" t="s">
        <v>53</v>
      </c>
      <c r="C25" s="17" t="s">
        <v>54</v>
      </c>
      <c r="D25" s="17">
        <v>300</v>
      </c>
      <c r="E25" s="17">
        <v>1</v>
      </c>
      <c r="F25" s="17">
        <f t="shared" ref="F25:F31" si="2">D25*E25</f>
        <v>300</v>
      </c>
      <c r="G25" s="17"/>
    </row>
    <row r="26" spans="1:7" x14ac:dyDescent="0.15">
      <c r="A26" s="17">
        <v>19</v>
      </c>
      <c r="B26" s="17" t="s">
        <v>55</v>
      </c>
      <c r="C26" s="17" t="s">
        <v>56</v>
      </c>
      <c r="D26" s="17">
        <v>300</v>
      </c>
      <c r="E26" s="17">
        <v>1</v>
      </c>
      <c r="F26" s="17">
        <f t="shared" si="2"/>
        <v>300</v>
      </c>
      <c r="G26" s="17"/>
    </row>
    <row r="27" spans="1:7" x14ac:dyDescent="0.15">
      <c r="A27" s="17">
        <v>20</v>
      </c>
      <c r="B27" s="17" t="s">
        <v>57</v>
      </c>
      <c r="C27" s="17" t="s">
        <v>58</v>
      </c>
      <c r="D27" s="17">
        <v>350</v>
      </c>
      <c r="E27" s="17">
        <v>1</v>
      </c>
      <c r="F27" s="17">
        <f t="shared" si="2"/>
        <v>350</v>
      </c>
      <c r="G27" s="17"/>
    </row>
    <row r="28" spans="1:7" x14ac:dyDescent="0.15">
      <c r="A28" s="17">
        <v>21</v>
      </c>
      <c r="B28" s="17" t="s">
        <v>59</v>
      </c>
      <c r="C28" s="17" t="s">
        <v>60</v>
      </c>
      <c r="D28" s="17">
        <v>300</v>
      </c>
      <c r="E28" s="17">
        <v>1</v>
      </c>
      <c r="F28" s="17">
        <f t="shared" si="2"/>
        <v>300</v>
      </c>
      <c r="G28" s="17"/>
    </row>
    <row r="29" spans="1:7" x14ac:dyDescent="0.15">
      <c r="A29" s="17">
        <v>22</v>
      </c>
      <c r="B29" s="17" t="s">
        <v>61</v>
      </c>
      <c r="C29" s="17" t="s">
        <v>62</v>
      </c>
      <c r="D29" s="17">
        <v>400</v>
      </c>
      <c r="E29" s="17">
        <v>1</v>
      </c>
      <c r="F29" s="17">
        <f t="shared" si="2"/>
        <v>400</v>
      </c>
      <c r="G29" s="17"/>
    </row>
    <row r="30" spans="1:7" x14ac:dyDescent="0.15">
      <c r="A30" s="17">
        <v>23</v>
      </c>
      <c r="B30" s="17" t="s">
        <v>63</v>
      </c>
      <c r="C30" s="17" t="s">
        <v>64</v>
      </c>
      <c r="D30" s="17">
        <v>250</v>
      </c>
      <c r="E30" s="17">
        <v>1</v>
      </c>
      <c r="F30" s="17">
        <f t="shared" si="2"/>
        <v>250</v>
      </c>
      <c r="G30" s="17"/>
    </row>
    <row r="31" spans="1:7" ht="14.25" customHeight="1" x14ac:dyDescent="0.15">
      <c r="A31" s="17">
        <v>24</v>
      </c>
      <c r="B31" s="17" t="s">
        <v>65</v>
      </c>
      <c r="C31" s="17" t="s">
        <v>66</v>
      </c>
      <c r="D31" s="17">
        <v>100</v>
      </c>
      <c r="E31" s="17">
        <v>1</v>
      </c>
      <c r="F31" s="17">
        <f t="shared" si="2"/>
        <v>100</v>
      </c>
      <c r="G31" s="17"/>
    </row>
    <row r="32" spans="1:7" x14ac:dyDescent="0.15">
      <c r="A32" s="17">
        <v>25</v>
      </c>
      <c r="B32" s="17" t="s">
        <v>67</v>
      </c>
      <c r="C32" s="17" t="s">
        <v>68</v>
      </c>
      <c r="D32" s="17">
        <v>300</v>
      </c>
      <c r="E32" s="17">
        <v>1</v>
      </c>
      <c r="F32" s="17">
        <f>D32*E32</f>
        <v>300</v>
      </c>
      <c r="G32" s="17"/>
    </row>
    <row r="33" spans="1:7" x14ac:dyDescent="0.15">
      <c r="A33" s="17">
        <v>26</v>
      </c>
      <c r="B33" s="17" t="s">
        <v>69</v>
      </c>
      <c r="C33" s="17"/>
      <c r="D33" s="17">
        <v>300</v>
      </c>
      <c r="E33" s="17">
        <v>1</v>
      </c>
      <c r="F33" s="17">
        <f t="shared" ref="F33:F37" si="3">D33*E33</f>
        <v>300</v>
      </c>
      <c r="G33" s="17"/>
    </row>
    <row r="34" spans="1:7" x14ac:dyDescent="0.15">
      <c r="A34" s="17">
        <v>27</v>
      </c>
      <c r="B34" s="17" t="s">
        <v>70</v>
      </c>
      <c r="C34" s="17" t="s">
        <v>71</v>
      </c>
      <c r="D34" s="17">
        <v>100</v>
      </c>
      <c r="E34" s="17">
        <v>1</v>
      </c>
      <c r="F34" s="17">
        <f t="shared" si="3"/>
        <v>100</v>
      </c>
      <c r="G34" s="17"/>
    </row>
    <row r="35" spans="1:7" x14ac:dyDescent="0.15">
      <c r="A35" s="17">
        <v>28</v>
      </c>
      <c r="B35" s="17" t="s">
        <v>72</v>
      </c>
      <c r="C35" s="17" t="s">
        <v>73</v>
      </c>
      <c r="D35" s="17">
        <v>0</v>
      </c>
      <c r="E35" s="17">
        <v>1</v>
      </c>
      <c r="F35" s="17">
        <f t="shared" si="3"/>
        <v>0</v>
      </c>
      <c r="G35" s="17"/>
    </row>
    <row r="36" spans="1:7" x14ac:dyDescent="0.15">
      <c r="A36" s="17">
        <v>29</v>
      </c>
      <c r="B36" s="17" t="s">
        <v>74</v>
      </c>
      <c r="C36" s="17" t="s">
        <v>75</v>
      </c>
      <c r="D36" s="17">
        <v>0</v>
      </c>
      <c r="E36" s="17">
        <v>1</v>
      </c>
      <c r="F36" s="17">
        <f t="shared" si="3"/>
        <v>0</v>
      </c>
      <c r="G36" s="17"/>
    </row>
    <row r="37" spans="1:7" x14ac:dyDescent="0.15">
      <c r="A37" s="17">
        <v>30</v>
      </c>
      <c r="B37" s="17" t="s">
        <v>76</v>
      </c>
      <c r="C37" s="17"/>
      <c r="D37" s="17">
        <v>50</v>
      </c>
      <c r="E37" s="17">
        <v>1</v>
      </c>
      <c r="F37" s="17">
        <f t="shared" si="3"/>
        <v>50</v>
      </c>
      <c r="G37" s="17"/>
    </row>
    <row r="38" spans="1:7" ht="14.25" x14ac:dyDescent="0.15">
      <c r="A38" s="23" t="s">
        <v>8</v>
      </c>
      <c r="B38" s="23"/>
      <c r="C38" s="23"/>
      <c r="D38" s="23"/>
      <c r="E38" s="23"/>
      <c r="F38" s="5">
        <f>SUM(F8:F37)</f>
        <v>9000</v>
      </c>
      <c r="G38" s="6"/>
    </row>
    <row r="39" spans="1:7" ht="14.25" x14ac:dyDescent="0.15">
      <c r="A39" s="23" t="s">
        <v>9</v>
      </c>
      <c r="B39" s="23"/>
      <c r="C39" s="23"/>
      <c r="D39" s="23"/>
      <c r="E39" s="23"/>
      <c r="F39" s="18">
        <v>0</v>
      </c>
      <c r="G39" s="7"/>
    </row>
    <row r="40" spans="1:7" ht="14.25" x14ac:dyDescent="0.15">
      <c r="A40" s="23" t="s">
        <v>10</v>
      </c>
      <c r="B40" s="23"/>
      <c r="C40" s="23"/>
      <c r="D40" s="23"/>
      <c r="E40" s="23"/>
      <c r="F40" s="5">
        <f>(F38+F39)*1.06</f>
        <v>9540</v>
      </c>
      <c r="G40" s="7" t="s">
        <v>11</v>
      </c>
    </row>
    <row r="41" spans="1:7" ht="20.25" x14ac:dyDescent="0.15">
      <c r="A41" s="24"/>
      <c r="B41" s="25"/>
      <c r="C41" s="26"/>
      <c r="D41" s="26"/>
      <c r="E41" s="26"/>
      <c r="F41" s="8"/>
      <c r="G41" s="9"/>
    </row>
    <row r="42" spans="1:7" ht="14.25" x14ac:dyDescent="0.15">
      <c r="A42" s="27" t="s">
        <v>12</v>
      </c>
      <c r="B42" s="27"/>
      <c r="C42" s="27"/>
      <c r="D42" s="27"/>
      <c r="E42" s="27"/>
      <c r="F42" s="27"/>
      <c r="G42" s="27"/>
    </row>
    <row r="43" spans="1:7" ht="14.25" x14ac:dyDescent="0.15">
      <c r="A43" s="27"/>
      <c r="B43" s="27"/>
      <c r="C43" s="27"/>
      <c r="D43" s="10"/>
      <c r="E43" s="10"/>
      <c r="F43" s="10"/>
      <c r="G43" s="10"/>
    </row>
    <row r="44" spans="1:7" ht="14.25" x14ac:dyDescent="0.15">
      <c r="A44" s="27" t="s">
        <v>19</v>
      </c>
      <c r="B44" s="27"/>
      <c r="C44" s="27"/>
      <c r="D44" s="27"/>
      <c r="E44" s="27"/>
      <c r="F44" s="27"/>
      <c r="G44" s="27"/>
    </row>
    <row r="45" spans="1:7" ht="15.75" x14ac:dyDescent="0.15">
      <c r="A45" s="36" t="s">
        <v>20</v>
      </c>
      <c r="B45" s="27"/>
      <c r="C45" s="27"/>
      <c r="D45" s="27"/>
      <c r="E45" s="27"/>
      <c r="F45" s="27"/>
      <c r="G45" s="27"/>
    </row>
    <row r="46" spans="1:7" ht="14.25" x14ac:dyDescent="0.15">
      <c r="A46" s="27" t="s">
        <v>13</v>
      </c>
      <c r="B46" s="27"/>
      <c r="C46" s="27"/>
      <c r="D46" s="27"/>
      <c r="E46" s="27"/>
      <c r="F46" s="27"/>
      <c r="G46" s="27"/>
    </row>
    <row r="47" spans="1:7" ht="15.75" x14ac:dyDescent="0.15">
      <c r="A47" s="10"/>
      <c r="B47" s="10"/>
      <c r="C47" s="10"/>
      <c r="D47" s="10"/>
      <c r="E47" s="29" t="s">
        <v>21</v>
      </c>
      <c r="F47" s="29"/>
      <c r="G47" s="29"/>
    </row>
    <row r="48" spans="1:7" ht="14.25" x14ac:dyDescent="0.15">
      <c r="A48" s="31"/>
      <c r="B48" s="32"/>
      <c r="C48" s="11"/>
      <c r="D48" s="12"/>
      <c r="G48" s="19"/>
    </row>
    <row r="49" spans="5:7" ht="14.25" x14ac:dyDescent="0.15">
      <c r="E49" s="30" t="s">
        <v>22</v>
      </c>
      <c r="F49" s="30"/>
      <c r="G49" s="30"/>
    </row>
    <row r="50" spans="5:7" x14ac:dyDescent="0.15">
      <c r="F50" s="20"/>
    </row>
    <row r="51" spans="5:7" x14ac:dyDescent="0.15">
      <c r="E51" t="s">
        <v>14</v>
      </c>
      <c r="F51" s="21">
        <f ca="1">TODAY()</f>
        <v>43965</v>
      </c>
    </row>
  </sheetData>
  <mergeCells count="20">
    <mergeCell ref="A43:C43"/>
    <mergeCell ref="E47:G47"/>
    <mergeCell ref="E49:G49"/>
    <mergeCell ref="A48:B48"/>
    <mergeCell ref="A2:G2"/>
    <mergeCell ref="A3:G3"/>
    <mergeCell ref="B5:G5"/>
    <mergeCell ref="A44:C44"/>
    <mergeCell ref="D44:G44"/>
    <mergeCell ref="A45:C45"/>
    <mergeCell ref="D45:G45"/>
    <mergeCell ref="A46:C46"/>
    <mergeCell ref="D46:G46"/>
    <mergeCell ref="A38:E38"/>
    <mergeCell ref="A39:E39"/>
    <mergeCell ref="A4:G4"/>
    <mergeCell ref="A40:E40"/>
    <mergeCell ref="A41:E41"/>
    <mergeCell ref="A42:G42"/>
    <mergeCell ref="A6:G6"/>
  </mergeCells>
  <phoneticPr fontId="20" type="noConversion"/>
  <pageMargins left="0.69930555555555596" right="0.69930555555555596" top="0.75" bottom="0.75" header="0.3" footer="0.3"/>
  <pageSetup paperSize="9" scale="86" fitToHeight="0" orientation="portrait" horizontalDpi="1200" verticalDpi="1200" r:id="rId1"/>
  <headerFooter differentFirst="1">
    <oddHeader>&amp;R&amp;"微软雅黑,加粗"&amp;14&amp;K03+038检校报价单</oddHeader>
    <oddFooter>&amp;C&amp;"微软雅黑,常规"&amp;9第&amp;P页,共&amp;N页</oddFooter>
    <firstFooter>&amp;C&amp;"微软雅黑,常规"&amp;9第&amp;P页,共&amp;N页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聂志强</dc:creator>
  <cp:lastModifiedBy>聂志强</cp:lastModifiedBy>
  <cp:lastPrinted>2019-10-21T08:04:24Z</cp:lastPrinted>
  <dcterms:created xsi:type="dcterms:W3CDTF">2006-09-16T00:00:00Z</dcterms:created>
  <dcterms:modified xsi:type="dcterms:W3CDTF">2020-05-14T02:05:17Z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